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350" windowHeight="49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 l="1"/>
  <c r="E35" i="1" l="1"/>
  <c r="E36" i="1" s="1"/>
  <c r="E37" i="1" s="1"/>
  <c r="V40" i="1"/>
  <c r="V43" i="1" l="1"/>
  <c r="V42" i="1"/>
  <c r="V41" i="1"/>
  <c r="V39" i="1"/>
  <c r="V38" i="1"/>
  <c r="V37" i="1"/>
  <c r="V36" i="1"/>
  <c r="V35" i="1"/>
  <c r="V34" i="1"/>
  <c r="V32" i="1"/>
</calcChain>
</file>

<file path=xl/sharedStrings.xml><?xml version="1.0" encoding="utf-8"?>
<sst xmlns="http://schemas.openxmlformats.org/spreadsheetml/2006/main" count="159" uniqueCount="120">
  <si>
    <t>100k POT</t>
  </si>
  <si>
    <t>56k</t>
  </si>
  <si>
    <t>10k</t>
  </si>
  <si>
    <t>12k</t>
  </si>
  <si>
    <t>27k</t>
  </si>
  <si>
    <t>22k</t>
  </si>
  <si>
    <t>2k7</t>
  </si>
  <si>
    <t>3k3</t>
  </si>
  <si>
    <t>2k2</t>
  </si>
  <si>
    <t>18k</t>
  </si>
  <si>
    <t xml:space="preserve">100k   </t>
  </si>
  <si>
    <t>4k7</t>
  </si>
  <si>
    <t>UPORI:</t>
  </si>
  <si>
    <t>KOLIČINA:</t>
  </si>
  <si>
    <t>220p</t>
  </si>
  <si>
    <t>470p</t>
  </si>
  <si>
    <t>100p</t>
  </si>
  <si>
    <t>390p</t>
  </si>
  <si>
    <t>4n7</t>
  </si>
  <si>
    <t>2n2</t>
  </si>
  <si>
    <t>1n</t>
  </si>
  <si>
    <t>U1</t>
  </si>
  <si>
    <t>39p</t>
  </si>
  <si>
    <t>IC:</t>
  </si>
  <si>
    <t>MC3407</t>
  </si>
  <si>
    <t>KOND:</t>
  </si>
  <si>
    <t>OSTALO:</t>
  </si>
  <si>
    <t>MED. TUL.</t>
  </si>
  <si>
    <t>RCA JACK</t>
  </si>
  <si>
    <t>(7202-710.10)</t>
  </si>
  <si>
    <t>https://www.conrad.si/p/cinc-vticni-konektor-za-vticnico-vgradni-horizontalen-bele-barve-econ-connect-cbp-1-kos-1303833</t>
  </si>
  <si>
    <t>https://www.ic-elect.si/ic-mc34074d-smd-so14-amplifier.html</t>
  </si>
  <si>
    <t>https://www.ic-elect.si/cer-470pf-500v-r-5mm-trakan.html</t>
  </si>
  <si>
    <t>https://www.ic-elect.si/upor-10k-1-0-6w-mf0207.html</t>
  </si>
  <si>
    <t>https://www.ic-elect.si/upor-56k-1-0-6w-mf0207.html</t>
  </si>
  <si>
    <t>https://www.ic-elect.si/upor-12k-1-0-6w-mf0207.html</t>
  </si>
  <si>
    <t>https://www.ic-elect.si/upor-27k-1-0-6w-mf0207.html</t>
  </si>
  <si>
    <t>https://www.ic-elect.si/upor-2k7-1-0-6w-mf0207.html</t>
  </si>
  <si>
    <t>https://www.ic-elect.si/upor-22k-1-0-6w-mf0207.html</t>
  </si>
  <si>
    <t>https://www.ic-elect.si/upor-18k-1-0-6w-mf0207.html</t>
  </si>
  <si>
    <t>https://www.ic-elect.si/upor-3k3-1-0-6w-mf0207.html</t>
  </si>
  <si>
    <t>https://www.ic-elect.si/upor-2k2-1-0-6w-mf0207.html</t>
  </si>
  <si>
    <t>https://www.ic-elect.si/upor-4k7-1-0-6w-mf0207.html</t>
  </si>
  <si>
    <t>https://www.ic-elect.si/upor-100k-1-0-6w-mf0207.html</t>
  </si>
  <si>
    <t xml:space="preserve">47u </t>
  </si>
  <si>
    <t>TIP:</t>
  </si>
  <si>
    <t>film</t>
  </si>
  <si>
    <t>https://www.ic-elect.si/mult-220pf-100v-x7r-r5.html</t>
  </si>
  <si>
    <t>https://www.ic-elect.si/cer-1nf-500v-r-5mm-44472.html</t>
  </si>
  <si>
    <t>https://www.ic-elect.si/cer-100pf-500v-r-5mm-trakan-39271.html</t>
  </si>
  <si>
    <t>https://www.ic-elect.si/cer-390pf-500v-r-5mm.html</t>
  </si>
  <si>
    <t>https://www.ic-elect.si/mult-4-7nf-100v-x7r-r5-trak.html</t>
  </si>
  <si>
    <t>https://www.ic-elect.si/mult-2-2nf-50v-cog-r5-trak.html</t>
  </si>
  <si>
    <t>https://www.ic-elect.si/mult-0-1uf-50v-x7r-r2-5-trak.html</t>
  </si>
  <si>
    <t>https://www.ic-elect.si/cer-39pf-500v-r-5mm.html</t>
  </si>
  <si>
    <t>https://www.ic-elect.si/elco-47uf-35v-5x11-r-2mm-46635.html</t>
  </si>
  <si>
    <t>ker.</t>
  </si>
  <si>
    <t>elko.</t>
  </si>
  <si>
    <t>film.</t>
  </si>
  <si>
    <t>SPLETNO MESTO ZA NAKUP:</t>
  </si>
  <si>
    <t>SPLETNO MESTO ZA NAKUP</t>
  </si>
  <si>
    <t>https://si.farnell.com/amphenol-piher-sensorscontrols/pt10mh01-104a2020-i-pm-s/trimmer-100k-0-15w-1turn/dp/3128481?ICID=I-RP-STM7REC-3</t>
  </si>
  <si>
    <t>CENA ZA KOS:</t>
  </si>
  <si>
    <t xml:space="preserve">CENA ZA VSE KOSE </t>
  </si>
  <si>
    <t>RS232 Konektor</t>
  </si>
  <si>
    <t>RS232 Vijaki</t>
  </si>
  <si>
    <t>https://www.ic-elect.si/konektorji/d-sub-konektorji/komplet-vijak-z-matico.html</t>
  </si>
  <si>
    <t>https://www.ic-elect.si/kon-dsub-9-z-za-spajkanje.html</t>
  </si>
  <si>
    <t>RS232 Kabel</t>
  </si>
  <si>
    <t>https://www.conrad.si/p/serijski-prikljucni-kabel-1x-d-sub-vtic-9pol-1x-d-sub-vticnica-9pol-5-m-beige-digitus-678097</t>
  </si>
  <si>
    <t>tan.</t>
  </si>
  <si>
    <t>4.7u</t>
  </si>
  <si>
    <t>https://www.ic-elect.si/tant-4-7uf-35v-20-r2-54.html</t>
  </si>
  <si>
    <t>1u</t>
  </si>
  <si>
    <t>https://www.conrad.si/p/thomsen-481670-tantalov-kondenzator-radialno-ozicen-25-mm-1-f-35-vdc-10-1-kos-481670</t>
  </si>
  <si>
    <t xml:space="preserve">1k   </t>
  </si>
  <si>
    <t>https://www.ic-elect.si/upor-1k-5-0-5w-cf.html</t>
  </si>
  <si>
    <t>3.5mm konektor</t>
  </si>
  <si>
    <t>https://www.ic-elect.si/vticnica-3-5-stereo-za-panel-zaprta.html</t>
  </si>
  <si>
    <t>https://www.ic-elect.si/pletenica-za-odstranjevanje-cina-1-5mm.html</t>
  </si>
  <si>
    <t>Pletenica</t>
  </si>
  <si>
    <t>LED</t>
  </si>
  <si>
    <t>https://www.ic-elect.si/led-5-be-ltw-2s3d8-29cd-15-3-4v-20ma.html</t>
  </si>
  <si>
    <t>470R</t>
  </si>
  <si>
    <t>https://www.ic-elect.si/upor-470r-1-0-6w-mf0207.html</t>
  </si>
  <si>
    <t>https://www.alibaba.com/product-detail/1-5mH-22mH-RF-Variable-Inductor_62013051574.html?fbclid=IwAR3_3b4M0w3gUaMoxXNR9QTEgrmCDbG2wqL9k6khqv367X4v7uRTYKLx3iw</t>
  </si>
  <si>
    <t>SKUPNA CENA 8.12.2021</t>
  </si>
  <si>
    <t>DESIGNATOR:</t>
  </si>
  <si>
    <t>DESIGNATOR</t>
  </si>
  <si>
    <t>RT101</t>
  </si>
  <si>
    <t>R101</t>
  </si>
  <si>
    <t>R102</t>
  </si>
  <si>
    <t>R104</t>
  </si>
  <si>
    <t>R108</t>
  </si>
  <si>
    <t>R110</t>
  </si>
  <si>
    <t>R107, R111</t>
  </si>
  <si>
    <t>R103, R112</t>
  </si>
  <si>
    <t>R113, R116</t>
  </si>
  <si>
    <t>R115</t>
  </si>
  <si>
    <t>R105, R109, R114, R117</t>
  </si>
  <si>
    <t>R118</t>
  </si>
  <si>
    <t>C102</t>
  </si>
  <si>
    <t>C103</t>
  </si>
  <si>
    <t>C104</t>
  </si>
  <si>
    <t>C113</t>
  </si>
  <si>
    <t>C101, C107</t>
  </si>
  <si>
    <t>C105, C115</t>
  </si>
  <si>
    <t>C106, C108, C116</t>
  </si>
  <si>
    <t>C110, C112, C118</t>
  </si>
  <si>
    <t>C109, C117</t>
  </si>
  <si>
    <t>C111, C114, C119</t>
  </si>
  <si>
    <t>L101, L102, L103</t>
  </si>
  <si>
    <t>V101</t>
  </si>
  <si>
    <t>/</t>
  </si>
  <si>
    <t>IC 101</t>
  </si>
  <si>
    <t>SMD</t>
  </si>
  <si>
    <t>RCA Piggyback cable</t>
  </si>
  <si>
    <t>https://www.aliexpress.com/item/32856046642.html?spm=a2g0o.productlist.0.0.76a073e8Rj0tR8&amp;algo_pvid=7994e32e-007f-4a8d-a376-310e62270fc7&amp;algo_exp_id=7994e32e-007f-4a8d-a376-310e62270fc7-0&amp;pdp_ext_f=%7B%22sku_id%22%3A%2210000001823821463%22%7D</t>
  </si>
  <si>
    <t>Connect to RS232 Guide: http://home.scarlet.be/~wijnherm/conrad.htm</t>
  </si>
  <si>
    <t>Connect to RDSSpy Guide: https://fmradiodx.wordpress.com/2013/08/26/simply-the-best-rds-rds-software-for-beginners/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</si>
</sst>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1" applyAlignment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rad.si/p/cinc-vticni-konektor-za-vticnico-vgradni-horizontalen-bele-barve-econ-connect-cbp-1-kos-1303833" TargetMode="External"/><Relationship Id="rId18" Type="http://schemas.openxmlformats.org/officeDocument/2006/relationships/hyperlink" Target="https://www.ic-elect.si/mult-2-2nf-50v-cog-r5-trak.html" TargetMode="External"/><Relationship Id="rId26" Type="http://schemas.openxmlformats.org/officeDocument/2006/relationships/hyperlink" Target="https://www.ic-elect.si/kon-dsub-9-z-za-spajkanje.html" TargetMode="External"/><Relationship Id="rId21" Type="http://schemas.openxmlformats.org/officeDocument/2006/relationships/hyperlink" Target="https://www.ic-elect.si/elco-47uf-35v-5x11-r-2mm-46635.html" TargetMode="External"/><Relationship Id="rId34" Type="http://schemas.openxmlformats.org/officeDocument/2006/relationships/hyperlink" Target="https://www.ic-elect.si/upor-470r-1-0-6w-mf0207.html" TargetMode="External"/><Relationship Id="rId7" Type="http://schemas.openxmlformats.org/officeDocument/2006/relationships/hyperlink" Target="https://www.ic-elect.si/upor-22k-1-0-6w-mf0207.html" TargetMode="External"/><Relationship Id="rId12" Type="http://schemas.openxmlformats.org/officeDocument/2006/relationships/hyperlink" Target="https://www.ic-elect.si/ic-mc34074d-smd-so14-amplifier.html" TargetMode="External"/><Relationship Id="rId17" Type="http://schemas.openxmlformats.org/officeDocument/2006/relationships/hyperlink" Target="https://www.ic-elect.si/mult-4-7nf-100v-x7r-r5-trak.html" TargetMode="External"/><Relationship Id="rId25" Type="http://schemas.openxmlformats.org/officeDocument/2006/relationships/hyperlink" Target="https://www.ic-elect.si/konektorji/d-sub-konektorji/komplet-vijak-z-matico.html" TargetMode="External"/><Relationship Id="rId33" Type="http://schemas.openxmlformats.org/officeDocument/2006/relationships/hyperlink" Target="https://www.ic-elect.si/led-5-be-ltw-2s3d8-29cd-15-3-4v-20ma.html" TargetMode="External"/><Relationship Id="rId2" Type="http://schemas.openxmlformats.org/officeDocument/2006/relationships/hyperlink" Target="https://www.ic-elect.si/upor-10k-1-0-6w-mf0207.html" TargetMode="External"/><Relationship Id="rId16" Type="http://schemas.openxmlformats.org/officeDocument/2006/relationships/hyperlink" Target="https://www.ic-elect.si/cer-390pf-500v-r-5mm.html" TargetMode="External"/><Relationship Id="rId20" Type="http://schemas.openxmlformats.org/officeDocument/2006/relationships/hyperlink" Target="https://www.ic-elect.si/cer-39pf-500v-r-5mm.html" TargetMode="External"/><Relationship Id="rId29" Type="http://schemas.openxmlformats.org/officeDocument/2006/relationships/hyperlink" Target="https://www.conrad.si/p/thomsen-481670-tantalov-kondenzator-radialno-ozicen-25-mm-1-f-35-vdc-10-1-kos-481670" TargetMode="External"/><Relationship Id="rId1" Type="http://schemas.openxmlformats.org/officeDocument/2006/relationships/hyperlink" Target="https://www.ic-elect.si/upor-100k-1-0-6w-mf0207.html" TargetMode="External"/><Relationship Id="rId6" Type="http://schemas.openxmlformats.org/officeDocument/2006/relationships/hyperlink" Target="https://www.ic-elect.si/upor-2k7-1-0-6w-mf0207.html" TargetMode="External"/><Relationship Id="rId11" Type="http://schemas.openxmlformats.org/officeDocument/2006/relationships/hyperlink" Target="https://www.ic-elect.si/upor-4k7-1-0-6w-mf0207.html" TargetMode="External"/><Relationship Id="rId24" Type="http://schemas.openxmlformats.org/officeDocument/2006/relationships/hyperlink" Target="https://www.ic-elect.si/cer-470pf-500v-r-5mm-trakan.html" TargetMode="External"/><Relationship Id="rId32" Type="http://schemas.openxmlformats.org/officeDocument/2006/relationships/hyperlink" Target="https://www.ic-elect.si/pletenica-za-odstranjevanje-cina-1-5mm.html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ic-elect.si/upor-27k-1-0-6w-mf0207.html" TargetMode="External"/><Relationship Id="rId15" Type="http://schemas.openxmlformats.org/officeDocument/2006/relationships/hyperlink" Target="https://www.ic-elect.si/cer-100pf-500v-r-5mm-trakan-39271.html" TargetMode="External"/><Relationship Id="rId23" Type="http://schemas.openxmlformats.org/officeDocument/2006/relationships/hyperlink" Target="https://www.ic-elect.si/mult-220pf-100v-x7r-r5.html" TargetMode="External"/><Relationship Id="rId28" Type="http://schemas.openxmlformats.org/officeDocument/2006/relationships/hyperlink" Target="https://www.ic-elect.si/tant-4-7uf-35v-20-r2-54.html" TargetMode="External"/><Relationship Id="rId36" Type="http://schemas.openxmlformats.org/officeDocument/2006/relationships/hyperlink" Target="https://www.aliexpress.com/item/32856046642.html?spm=a2g0o.productlist.0.0.76a073e8Rj0tR8&amp;algo_pvid=7994e32e-007f-4a8d-a376-310e62270fc7&amp;algo_exp_id=7994e32e-007f-4a8d-a376-310e62270fc7-0&amp;pdp_ext_f=%7B%22sku_id%22%3A%2210000001823821463%22%7D" TargetMode="External"/><Relationship Id="rId10" Type="http://schemas.openxmlformats.org/officeDocument/2006/relationships/hyperlink" Target="https://www.ic-elect.si/upor-2k2-1-0-6w-mf0207.html" TargetMode="External"/><Relationship Id="rId19" Type="http://schemas.openxmlformats.org/officeDocument/2006/relationships/hyperlink" Target="https://www.ic-elect.si/mult-0-1uf-50v-x7r-r2-5-trak.html" TargetMode="External"/><Relationship Id="rId31" Type="http://schemas.openxmlformats.org/officeDocument/2006/relationships/hyperlink" Target="https://www.ic-elect.si/vticnica-3-5-stereo-za-panel-zaprta.html" TargetMode="External"/><Relationship Id="rId4" Type="http://schemas.openxmlformats.org/officeDocument/2006/relationships/hyperlink" Target="https://www.ic-elect.si/upor-12k-1-0-6w-mf0207.html" TargetMode="External"/><Relationship Id="rId9" Type="http://schemas.openxmlformats.org/officeDocument/2006/relationships/hyperlink" Target="https://www.ic-elect.si/upor-3k3-1-0-6w-mf0207.html" TargetMode="External"/><Relationship Id="rId14" Type="http://schemas.openxmlformats.org/officeDocument/2006/relationships/hyperlink" Target="https://www.ic-elect.si/cer-1nf-500v-r-5mm-44472.html" TargetMode="External"/><Relationship Id="rId22" Type="http://schemas.openxmlformats.org/officeDocument/2006/relationships/hyperlink" Target="https://si.farnell.com/amphenol-piher-sensorscontrols/pt10mh01-104a2020-i-pm-s/trimmer-100k-0-15w-1turn/dp/3128481?ICID=I-RP-STM7REC-3" TargetMode="External"/><Relationship Id="rId27" Type="http://schemas.openxmlformats.org/officeDocument/2006/relationships/hyperlink" Target="https://www.conrad.si/p/serijski-prikljucni-kabel-1x-d-sub-vtic-9pol-1x-d-sub-vticnica-9pol-5-m-beige-digitus-678097" TargetMode="External"/><Relationship Id="rId30" Type="http://schemas.openxmlformats.org/officeDocument/2006/relationships/hyperlink" Target="https://www.ic-elect.si/upor-1k-5-0-5w-cf.html" TargetMode="External"/><Relationship Id="rId35" Type="http://schemas.openxmlformats.org/officeDocument/2006/relationships/hyperlink" Target="https://www.alibaba.com/product-detail/1-5mH-22mH-RF-Variable-Inductor_62013051574.html?fbclid=IwAR3_3b4M0w3gUaMoxXNR9QTEgrmCDbG2wqL9k6khqv367X4v7uRTYKLx3iw" TargetMode="External"/><Relationship Id="rId8" Type="http://schemas.openxmlformats.org/officeDocument/2006/relationships/hyperlink" Target="https://www.ic-elect.si/upor-18k-1-0-6w-mf0207.html" TargetMode="External"/><Relationship Id="rId3" Type="http://schemas.openxmlformats.org/officeDocument/2006/relationships/hyperlink" Target="https://www.ic-elect.si/upor-56k-1-0-6w-mf020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8"/>
  <sheetViews>
    <sheetView tabSelected="1" topLeftCell="A5" zoomScale="87" zoomScaleNormal="87" workbookViewId="0">
      <selection activeCell="E44" sqref="E44"/>
    </sheetView>
  </sheetViews>
  <sheetFormatPr defaultRowHeight="15" x14ac:dyDescent="0.25"/>
  <cols>
    <col min="2" max="2" width="23.140625" customWidth="1"/>
    <col min="4" max="4" width="9.140625" customWidth="1"/>
    <col min="5" max="5" width="16.140625" customWidth="1"/>
    <col min="20" max="20" width="9.140625" customWidth="1"/>
    <col min="25" max="25" width="9" customWidth="1"/>
  </cols>
  <sheetData>
    <row r="2" spans="2:28" x14ac:dyDescent="0.25">
      <c r="B2" s="3" t="s">
        <v>12</v>
      </c>
      <c r="C2" s="3" t="s">
        <v>13</v>
      </c>
      <c r="D2" s="13" t="s">
        <v>88</v>
      </c>
      <c r="E2" s="13"/>
      <c r="F2" s="13" t="s">
        <v>59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t="s">
        <v>62</v>
      </c>
      <c r="V2" t="s">
        <v>63</v>
      </c>
    </row>
    <row r="3" spans="2:28" x14ac:dyDescent="0.25">
      <c r="B3" s="3" t="s">
        <v>0</v>
      </c>
      <c r="C3" s="3">
        <v>1</v>
      </c>
      <c r="D3" s="13" t="s">
        <v>89</v>
      </c>
      <c r="E3" s="13"/>
      <c r="F3" s="1" t="s">
        <v>61</v>
      </c>
      <c r="T3" s="14">
        <v>0.45</v>
      </c>
      <c r="U3" s="14"/>
      <c r="V3" s="14">
        <v>0.45</v>
      </c>
      <c r="W3" s="14"/>
    </row>
    <row r="4" spans="2:28" x14ac:dyDescent="0.25">
      <c r="B4" s="3" t="s">
        <v>10</v>
      </c>
      <c r="C4" s="3">
        <v>1</v>
      </c>
      <c r="D4" s="13" t="s">
        <v>90</v>
      </c>
      <c r="E4" s="13"/>
      <c r="F4" s="1" t="s">
        <v>43</v>
      </c>
      <c r="T4" s="14">
        <v>0.06</v>
      </c>
      <c r="U4" s="14"/>
      <c r="V4" s="14">
        <v>0.06</v>
      </c>
      <c r="W4" s="14"/>
    </row>
    <row r="5" spans="2:28" x14ac:dyDescent="0.25">
      <c r="B5" s="3" t="s">
        <v>2</v>
      </c>
      <c r="C5" s="3">
        <v>2</v>
      </c>
      <c r="D5" s="13" t="s">
        <v>96</v>
      </c>
      <c r="E5" s="13"/>
      <c r="F5" s="1" t="s">
        <v>33</v>
      </c>
      <c r="T5" s="14">
        <v>0.04</v>
      </c>
      <c r="U5" s="14"/>
      <c r="V5" s="14">
        <v>0.08</v>
      </c>
      <c r="W5" s="14"/>
    </row>
    <row r="6" spans="2:28" x14ac:dyDescent="0.25">
      <c r="B6" s="3" t="s">
        <v>1</v>
      </c>
      <c r="C6" s="3">
        <v>1</v>
      </c>
      <c r="D6" s="13" t="s">
        <v>91</v>
      </c>
      <c r="E6" s="13"/>
      <c r="F6" s="1" t="s">
        <v>34</v>
      </c>
      <c r="T6" s="14">
        <v>0.08</v>
      </c>
      <c r="U6" s="14"/>
      <c r="V6" s="14">
        <v>0.08</v>
      </c>
      <c r="W6" s="14"/>
    </row>
    <row r="7" spans="2:28" x14ac:dyDescent="0.25">
      <c r="B7" s="3" t="s">
        <v>3</v>
      </c>
      <c r="C7" s="3">
        <v>1</v>
      </c>
      <c r="D7" s="13" t="s">
        <v>92</v>
      </c>
      <c r="E7" s="13"/>
      <c r="F7" s="1" t="s">
        <v>35</v>
      </c>
      <c r="T7" s="14">
        <v>0.04</v>
      </c>
      <c r="U7" s="14"/>
      <c r="V7" s="14">
        <v>0.04</v>
      </c>
      <c r="W7" s="14"/>
    </row>
    <row r="8" spans="2:28" x14ac:dyDescent="0.25">
      <c r="B8" s="3" t="s">
        <v>4</v>
      </c>
      <c r="C8" s="3">
        <v>4</v>
      </c>
      <c r="D8" s="13" t="s">
        <v>99</v>
      </c>
      <c r="E8" s="13"/>
      <c r="F8" s="1" t="s">
        <v>36</v>
      </c>
      <c r="T8" s="14">
        <v>0.08</v>
      </c>
      <c r="U8" s="14"/>
      <c r="V8" s="14">
        <v>0.32</v>
      </c>
      <c r="W8" s="14"/>
    </row>
    <row r="9" spans="2:28" x14ac:dyDescent="0.25">
      <c r="B9" s="3" t="s">
        <v>6</v>
      </c>
      <c r="C9" s="3">
        <v>1</v>
      </c>
      <c r="D9" s="13" t="s">
        <v>93</v>
      </c>
      <c r="E9" s="13"/>
      <c r="F9" s="1" t="s">
        <v>37</v>
      </c>
      <c r="T9" s="14">
        <v>0.05</v>
      </c>
      <c r="U9" s="14"/>
      <c r="V9" s="14">
        <v>0.05</v>
      </c>
      <c r="W9" s="14"/>
    </row>
    <row r="10" spans="2:28" x14ac:dyDescent="0.25">
      <c r="B10" s="3" t="s">
        <v>5</v>
      </c>
      <c r="C10" s="3">
        <v>2</v>
      </c>
      <c r="D10" s="13" t="s">
        <v>95</v>
      </c>
      <c r="E10" s="13"/>
      <c r="F10" s="1" t="s">
        <v>38</v>
      </c>
      <c r="T10" s="14">
        <v>0.04</v>
      </c>
      <c r="U10" s="14"/>
      <c r="V10" s="14">
        <v>0.08</v>
      </c>
      <c r="W10" s="14"/>
    </row>
    <row r="11" spans="2:28" x14ac:dyDescent="0.25">
      <c r="B11" s="3" t="s">
        <v>9</v>
      </c>
      <c r="C11" s="3">
        <v>1</v>
      </c>
      <c r="D11" s="13" t="s">
        <v>94</v>
      </c>
      <c r="E11" s="13"/>
      <c r="F11" s="1" t="s">
        <v>39</v>
      </c>
      <c r="T11" s="14">
        <v>0.05</v>
      </c>
      <c r="U11" s="14"/>
      <c r="V11" s="14">
        <v>0.05</v>
      </c>
      <c r="W11" s="14"/>
    </row>
    <row r="12" spans="2:28" x14ac:dyDescent="0.25">
      <c r="B12" s="3" t="s">
        <v>7</v>
      </c>
      <c r="C12" s="3">
        <v>2</v>
      </c>
      <c r="D12" s="13" t="s">
        <v>97</v>
      </c>
      <c r="E12" s="13"/>
      <c r="F12" s="1" t="s">
        <v>40</v>
      </c>
      <c r="T12" s="14">
        <v>0.06</v>
      </c>
      <c r="U12" s="14"/>
      <c r="V12" s="14">
        <v>0.12</v>
      </c>
      <c r="W12" s="14"/>
      <c r="Y12" s="13"/>
      <c r="Z12" s="13"/>
      <c r="AA12" s="13"/>
      <c r="AB12" s="13"/>
    </row>
    <row r="13" spans="2:28" x14ac:dyDescent="0.25">
      <c r="B13" s="3" t="s">
        <v>8</v>
      </c>
      <c r="C13" s="3">
        <v>1</v>
      </c>
      <c r="D13" s="13" t="s">
        <v>98</v>
      </c>
      <c r="E13" s="13"/>
      <c r="F13" s="1" t="s">
        <v>41</v>
      </c>
      <c r="T13" s="14">
        <v>0.04</v>
      </c>
      <c r="U13" s="14"/>
      <c r="V13" s="14">
        <v>0.04</v>
      </c>
      <c r="W13" s="14"/>
      <c r="Y13" s="14"/>
      <c r="Z13" s="14"/>
      <c r="AA13" s="14"/>
      <c r="AB13" s="14"/>
    </row>
    <row r="14" spans="2:28" x14ac:dyDescent="0.25">
      <c r="B14" s="3" t="s">
        <v>11</v>
      </c>
      <c r="C14" s="3">
        <v>1</v>
      </c>
      <c r="D14" s="13" t="s">
        <v>100</v>
      </c>
      <c r="E14" s="13"/>
      <c r="F14" s="1" t="s">
        <v>42</v>
      </c>
      <c r="T14" s="14">
        <v>0.03</v>
      </c>
      <c r="U14" s="14"/>
      <c r="V14" s="14">
        <v>0.03</v>
      </c>
      <c r="W14" s="14"/>
      <c r="Y14" s="5"/>
    </row>
    <row r="15" spans="2:28" x14ac:dyDescent="0.25">
      <c r="Y15" s="5"/>
    </row>
    <row r="16" spans="2:28" x14ac:dyDescent="0.25">
      <c r="B16" s="2" t="s">
        <v>25</v>
      </c>
      <c r="C16" s="2" t="s">
        <v>13</v>
      </c>
      <c r="D16" s="2" t="s">
        <v>45</v>
      </c>
      <c r="E16" s="2" t="s">
        <v>87</v>
      </c>
      <c r="F16" s="13" t="s">
        <v>59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t="s">
        <v>62</v>
      </c>
      <c r="V16" t="s">
        <v>63</v>
      </c>
      <c r="Y16" s="14" t="s">
        <v>86</v>
      </c>
      <c r="Z16" s="14"/>
      <c r="AA16" s="14"/>
      <c r="AB16" s="14"/>
    </row>
    <row r="17" spans="2:28" x14ac:dyDescent="0.25">
      <c r="B17" s="2" t="s">
        <v>14</v>
      </c>
      <c r="C17" s="2">
        <v>2</v>
      </c>
      <c r="D17" s="2" t="s">
        <v>46</v>
      </c>
      <c r="E17" s="2" t="s">
        <v>105</v>
      </c>
      <c r="F17" s="1" t="s">
        <v>47</v>
      </c>
      <c r="T17" s="14">
        <v>0.08</v>
      </c>
      <c r="U17" s="14"/>
      <c r="V17" s="14">
        <v>0.16</v>
      </c>
      <c r="W17" s="14"/>
      <c r="Y17" s="14">
        <f>SUM(V3:W14,V17:W26,V29,V32:W43)</f>
        <v>12.619999999999997</v>
      </c>
      <c r="Z17" s="13"/>
      <c r="AA17" s="13"/>
      <c r="AB17" s="13"/>
    </row>
    <row r="18" spans="2:28" x14ac:dyDescent="0.25">
      <c r="B18" s="2" t="s">
        <v>15</v>
      </c>
      <c r="C18" s="2">
        <v>1</v>
      </c>
      <c r="D18" s="2" t="s">
        <v>56</v>
      </c>
      <c r="E18" s="2" t="s">
        <v>101</v>
      </c>
      <c r="F18" s="1" t="s">
        <v>32</v>
      </c>
      <c r="T18" s="14">
        <v>0.06</v>
      </c>
      <c r="U18" s="14"/>
      <c r="V18" s="14">
        <v>0.06</v>
      </c>
      <c r="W18" s="14"/>
    </row>
    <row r="19" spans="2:28" x14ac:dyDescent="0.25">
      <c r="B19" s="2" t="s">
        <v>20</v>
      </c>
      <c r="C19" s="2">
        <v>1</v>
      </c>
      <c r="D19" s="2" t="s">
        <v>58</v>
      </c>
      <c r="E19" s="2" t="s">
        <v>102</v>
      </c>
      <c r="F19" s="1" t="s">
        <v>48</v>
      </c>
      <c r="T19" s="14">
        <v>0.05</v>
      </c>
      <c r="U19" s="14"/>
      <c r="V19" s="14">
        <v>0.05</v>
      </c>
      <c r="W19" s="14"/>
    </row>
    <row r="20" spans="2:28" x14ac:dyDescent="0.25">
      <c r="B20" s="2" t="s">
        <v>16</v>
      </c>
      <c r="C20" s="2">
        <v>1</v>
      </c>
      <c r="D20" s="2" t="s">
        <v>56</v>
      </c>
      <c r="E20" s="2" t="s">
        <v>103</v>
      </c>
      <c r="F20" s="1" t="s">
        <v>49</v>
      </c>
      <c r="T20" s="14">
        <v>0.05</v>
      </c>
      <c r="U20" s="14"/>
      <c r="V20" s="14">
        <v>0.05</v>
      </c>
      <c r="W20" s="14"/>
    </row>
    <row r="21" spans="2:28" x14ac:dyDescent="0.25">
      <c r="B21" s="2" t="s">
        <v>17</v>
      </c>
      <c r="C21" s="2">
        <v>2</v>
      </c>
      <c r="D21" s="2" t="s">
        <v>58</v>
      </c>
      <c r="E21" s="2" t="s">
        <v>106</v>
      </c>
      <c r="F21" s="1" t="s">
        <v>50</v>
      </c>
      <c r="T21" s="14">
        <v>0.05</v>
      </c>
      <c r="U21" s="14"/>
      <c r="V21" s="14">
        <v>0.1</v>
      </c>
      <c r="W21" s="14"/>
    </row>
    <row r="22" spans="2:28" x14ac:dyDescent="0.25">
      <c r="B22" s="2" t="s">
        <v>18</v>
      </c>
      <c r="C22" s="2">
        <v>3</v>
      </c>
      <c r="D22" s="2" t="s">
        <v>58</v>
      </c>
      <c r="E22" s="2" t="s">
        <v>107</v>
      </c>
      <c r="F22" s="1" t="s">
        <v>51</v>
      </c>
      <c r="T22" s="14">
        <v>0.1</v>
      </c>
      <c r="U22" s="14"/>
      <c r="V22" s="14">
        <v>0.3</v>
      </c>
      <c r="W22" s="14"/>
    </row>
    <row r="23" spans="2:28" x14ac:dyDescent="0.25">
      <c r="B23" s="2" t="s">
        <v>19</v>
      </c>
      <c r="C23" s="2">
        <v>3</v>
      </c>
      <c r="D23" s="2" t="s">
        <v>58</v>
      </c>
      <c r="E23" s="2" t="s">
        <v>108</v>
      </c>
      <c r="F23" s="1" t="s">
        <v>52</v>
      </c>
      <c r="T23" s="14">
        <v>0.21</v>
      </c>
      <c r="U23" s="14"/>
      <c r="V23" s="14">
        <v>0.63</v>
      </c>
      <c r="W23" s="14"/>
    </row>
    <row r="24" spans="2:28" x14ac:dyDescent="0.25">
      <c r="B24" s="2" t="s">
        <v>21</v>
      </c>
      <c r="C24" s="2">
        <v>2</v>
      </c>
      <c r="D24" s="2" t="s">
        <v>46</v>
      </c>
      <c r="E24" s="2" t="s">
        <v>109</v>
      </c>
      <c r="F24" s="1" t="s">
        <v>53</v>
      </c>
      <c r="T24" s="14">
        <v>0.39</v>
      </c>
      <c r="U24" s="14"/>
      <c r="V24" s="14">
        <v>0.78</v>
      </c>
      <c r="W24" s="14"/>
    </row>
    <row r="25" spans="2:28" x14ac:dyDescent="0.25">
      <c r="B25" s="2" t="s">
        <v>22</v>
      </c>
      <c r="C25" s="2">
        <v>3</v>
      </c>
      <c r="D25" s="2" t="s">
        <v>56</v>
      </c>
      <c r="E25" s="2" t="s">
        <v>110</v>
      </c>
      <c r="F25" s="1" t="s">
        <v>54</v>
      </c>
      <c r="T25" s="14">
        <v>0.02</v>
      </c>
      <c r="U25" s="14"/>
      <c r="V25" s="14">
        <v>0.06</v>
      </c>
      <c r="W25" s="14"/>
    </row>
    <row r="26" spans="2:28" x14ac:dyDescent="0.25">
      <c r="B26" s="2" t="s">
        <v>44</v>
      </c>
      <c r="C26" s="2">
        <v>1</v>
      </c>
      <c r="D26" s="2" t="s">
        <v>57</v>
      </c>
      <c r="E26" s="2" t="s">
        <v>104</v>
      </c>
      <c r="F26" s="1" t="s">
        <v>55</v>
      </c>
      <c r="T26" s="14">
        <v>0.06</v>
      </c>
      <c r="U26" s="14"/>
      <c r="V26" s="14">
        <v>0.06</v>
      </c>
      <c r="W26" s="14"/>
    </row>
    <row r="28" spans="2:28" ht="15" customHeight="1" x14ac:dyDescent="0.25">
      <c r="B28" t="s">
        <v>23</v>
      </c>
      <c r="C28" t="s">
        <v>13</v>
      </c>
      <c r="D28" s="7" t="s">
        <v>45</v>
      </c>
      <c r="E28" s="7" t="s">
        <v>88</v>
      </c>
      <c r="F28" s="15" t="s">
        <v>59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t="s">
        <v>62</v>
      </c>
      <c r="V28" t="s">
        <v>63</v>
      </c>
    </row>
    <row r="29" spans="2:28" x14ac:dyDescent="0.25">
      <c r="B29" t="s">
        <v>24</v>
      </c>
      <c r="C29" s="7">
        <v>1</v>
      </c>
      <c r="D29" s="7" t="s">
        <v>115</v>
      </c>
      <c r="E29" s="7" t="s">
        <v>114</v>
      </c>
      <c r="F29" s="1" t="s">
        <v>31</v>
      </c>
      <c r="T29" s="14">
        <v>1.43</v>
      </c>
      <c r="U29" s="14"/>
      <c r="V29" s="14">
        <v>1.43</v>
      </c>
      <c r="W29" s="14"/>
    </row>
    <row r="30" spans="2:28" x14ac:dyDescent="0.25">
      <c r="C30" s="7"/>
    </row>
    <row r="31" spans="2:28" x14ac:dyDescent="0.25">
      <c r="B31" t="s">
        <v>26</v>
      </c>
      <c r="C31" s="7" t="s">
        <v>13</v>
      </c>
      <c r="D31" s="7" t="s">
        <v>45</v>
      </c>
      <c r="E31" s="7" t="s">
        <v>88</v>
      </c>
      <c r="F31" s="13" t="s">
        <v>60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t="s">
        <v>62</v>
      </c>
      <c r="V31" t="s">
        <v>63</v>
      </c>
    </row>
    <row r="32" spans="2:28" x14ac:dyDescent="0.25">
      <c r="B32" t="s">
        <v>27</v>
      </c>
      <c r="C32" s="7">
        <v>3</v>
      </c>
      <c r="D32" t="s">
        <v>29</v>
      </c>
      <c r="E32" t="s">
        <v>111</v>
      </c>
      <c r="F32" s="9" t="s">
        <v>85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T32" s="14">
        <v>0.61</v>
      </c>
      <c r="U32" s="13"/>
      <c r="V32" s="14">
        <f>SUM(T32*3)</f>
        <v>1.83</v>
      </c>
      <c r="W32" s="13"/>
    </row>
    <row r="33" spans="2:23" x14ac:dyDescent="0.25">
      <c r="B33" t="s">
        <v>28</v>
      </c>
      <c r="C33" s="7">
        <v>1</v>
      </c>
      <c r="D33" s="7" t="s">
        <v>113</v>
      </c>
      <c r="E33" s="7" t="s">
        <v>112</v>
      </c>
      <c r="F33" s="1" t="s">
        <v>30</v>
      </c>
      <c r="T33" s="14">
        <v>0.8</v>
      </c>
      <c r="U33" s="14"/>
      <c r="V33" s="14">
        <v>0.8</v>
      </c>
      <c r="W33" s="14"/>
    </row>
    <row r="34" spans="2:23" x14ac:dyDescent="0.25">
      <c r="B34" t="s">
        <v>64</v>
      </c>
      <c r="C34" s="7">
        <v>1</v>
      </c>
      <c r="D34" s="7" t="s">
        <v>113</v>
      </c>
      <c r="E34" s="7" t="s">
        <v>113</v>
      </c>
      <c r="F34" s="1" t="s">
        <v>67</v>
      </c>
      <c r="T34" s="14">
        <v>0.41</v>
      </c>
      <c r="U34" s="14"/>
      <c r="V34" s="14">
        <f t="shared" ref="V34:V39" si="0">T34</f>
        <v>0.41</v>
      </c>
      <c r="W34" s="13"/>
    </row>
    <row r="35" spans="2:23" x14ac:dyDescent="0.25">
      <c r="B35" t="s">
        <v>65</v>
      </c>
      <c r="C35" s="7">
        <v>1</v>
      </c>
      <c r="D35" s="7" t="s">
        <v>113</v>
      </c>
      <c r="E35" s="7" t="str">
        <f>E34</f>
        <v>/</v>
      </c>
      <c r="F35" s="1" t="s">
        <v>66</v>
      </c>
      <c r="T35" s="14">
        <v>0.7</v>
      </c>
      <c r="U35" s="14"/>
      <c r="V35" s="14">
        <f t="shared" si="0"/>
        <v>0.7</v>
      </c>
      <c r="W35" s="13"/>
    </row>
    <row r="36" spans="2:23" x14ac:dyDescent="0.25">
      <c r="B36" t="s">
        <v>68</v>
      </c>
      <c r="C36" s="7">
        <v>1</v>
      </c>
      <c r="D36" s="7" t="s">
        <v>113</v>
      </c>
      <c r="E36" s="7" t="str">
        <f t="shared" ref="E36" si="1">E35</f>
        <v>/</v>
      </c>
      <c r="F36" s="1" t="s">
        <v>69</v>
      </c>
      <c r="T36" s="14">
        <v>0.7</v>
      </c>
      <c r="U36" s="14"/>
      <c r="V36" s="14">
        <f t="shared" si="0"/>
        <v>0.7</v>
      </c>
      <c r="W36" s="13"/>
    </row>
    <row r="37" spans="2:23" x14ac:dyDescent="0.25">
      <c r="B37" t="s">
        <v>77</v>
      </c>
      <c r="C37" s="7">
        <v>1</v>
      </c>
      <c r="D37" s="7" t="s">
        <v>113</v>
      </c>
      <c r="E37" s="7" t="str">
        <f>E36</f>
        <v>/</v>
      </c>
      <c r="F37" s="1" t="s">
        <v>78</v>
      </c>
      <c r="T37" s="14">
        <v>0.4</v>
      </c>
      <c r="U37" s="14"/>
      <c r="V37" s="14">
        <f t="shared" si="0"/>
        <v>0.4</v>
      </c>
      <c r="W37" s="13"/>
    </row>
    <row r="38" spans="2:23" x14ac:dyDescent="0.25">
      <c r="B38" s="4" t="s">
        <v>71</v>
      </c>
      <c r="C38" s="4">
        <v>1</v>
      </c>
      <c r="D38" s="4" t="s">
        <v>70</v>
      </c>
      <c r="E38" s="7" t="s">
        <v>113</v>
      </c>
      <c r="F38" s="1" t="s">
        <v>72</v>
      </c>
      <c r="T38" s="14">
        <v>0.36</v>
      </c>
      <c r="U38" s="14"/>
      <c r="V38" s="14">
        <f t="shared" si="0"/>
        <v>0.36</v>
      </c>
      <c r="W38" s="14"/>
    </row>
    <row r="39" spans="2:23" x14ac:dyDescent="0.25">
      <c r="B39" s="4" t="s">
        <v>73</v>
      </c>
      <c r="C39" s="4">
        <v>1</v>
      </c>
      <c r="D39" s="4" t="s">
        <v>70</v>
      </c>
      <c r="E39" s="7" t="s">
        <v>113</v>
      </c>
      <c r="F39" s="1" t="s">
        <v>74</v>
      </c>
      <c r="T39" s="14">
        <v>0.48</v>
      </c>
      <c r="U39" s="14"/>
      <c r="V39" s="14">
        <f t="shared" si="0"/>
        <v>0.48</v>
      </c>
      <c r="W39" s="13"/>
    </row>
    <row r="40" spans="2:23" x14ac:dyDescent="0.25">
      <c r="B40" s="4" t="s">
        <v>75</v>
      </c>
      <c r="C40" s="4">
        <v>2</v>
      </c>
      <c r="D40" s="7" t="s">
        <v>113</v>
      </c>
      <c r="E40" s="7" t="s">
        <v>113</v>
      </c>
      <c r="F40" s="1" t="s">
        <v>76</v>
      </c>
      <c r="T40" s="14">
        <v>0.03</v>
      </c>
      <c r="U40" s="14"/>
      <c r="V40" s="14">
        <f>2*T40</f>
        <v>0.06</v>
      </c>
      <c r="W40" s="14"/>
    </row>
    <row r="41" spans="2:23" x14ac:dyDescent="0.25">
      <c r="B41" s="6" t="s">
        <v>80</v>
      </c>
      <c r="C41" s="6">
        <v>1</v>
      </c>
      <c r="D41" s="7" t="s">
        <v>113</v>
      </c>
      <c r="E41" s="7" t="s">
        <v>113</v>
      </c>
      <c r="F41" s="1" t="s">
        <v>79</v>
      </c>
      <c r="T41" s="14">
        <v>1.45</v>
      </c>
      <c r="U41" s="14"/>
      <c r="V41" s="14">
        <f>T41</f>
        <v>1.45</v>
      </c>
      <c r="W41" s="13"/>
    </row>
    <row r="42" spans="2:23" x14ac:dyDescent="0.25">
      <c r="B42" s="6" t="s">
        <v>81</v>
      </c>
      <c r="C42" s="6">
        <v>1</v>
      </c>
      <c r="D42" s="7" t="s">
        <v>113</v>
      </c>
      <c r="E42" s="7" t="s">
        <v>113</v>
      </c>
      <c r="F42" s="1" t="s">
        <v>82</v>
      </c>
      <c r="T42" s="14">
        <v>0.27</v>
      </c>
      <c r="U42" s="14"/>
      <c r="V42" s="14">
        <f>T42</f>
        <v>0.27</v>
      </c>
      <c r="W42" s="13"/>
    </row>
    <row r="43" spans="2:23" x14ac:dyDescent="0.25">
      <c r="B43" s="6" t="s">
        <v>83</v>
      </c>
      <c r="C43" s="6">
        <v>1</v>
      </c>
      <c r="D43" s="7" t="s">
        <v>113</v>
      </c>
      <c r="E43" s="7" t="s">
        <v>113</v>
      </c>
      <c r="F43" s="1" t="s">
        <v>84</v>
      </c>
      <c r="T43" s="14">
        <v>0.08</v>
      </c>
      <c r="U43" s="14"/>
      <c r="V43" s="14">
        <f>T43</f>
        <v>0.08</v>
      </c>
      <c r="W43" s="13"/>
    </row>
    <row r="44" spans="2:23" x14ac:dyDescent="0.25">
      <c r="B44" s="10" t="s">
        <v>116</v>
      </c>
      <c r="C44" s="10">
        <v>1</v>
      </c>
      <c r="D44" s="10" t="s">
        <v>113</v>
      </c>
      <c r="E44" s="10" t="s">
        <v>113</v>
      </c>
      <c r="F44" s="11" t="s">
        <v>117</v>
      </c>
    </row>
    <row r="47" spans="2:23" x14ac:dyDescent="0.25">
      <c r="B47" s="12" t="s">
        <v>118</v>
      </c>
    </row>
    <row r="48" spans="2:23" x14ac:dyDescent="0.25">
      <c r="B48" s="12" t="s">
        <v>119</v>
      </c>
    </row>
  </sheetData>
  <mergeCells count="91">
    <mergeCell ref="T42:U42"/>
    <mergeCell ref="T41:U41"/>
    <mergeCell ref="T43:U43"/>
    <mergeCell ref="Y16:AB16"/>
    <mergeCell ref="Y17:AB17"/>
    <mergeCell ref="V34:W34"/>
    <mergeCell ref="V35:W35"/>
    <mergeCell ref="V36:W36"/>
    <mergeCell ref="V37:W37"/>
    <mergeCell ref="V39:W39"/>
    <mergeCell ref="V41:W41"/>
    <mergeCell ref="V42:W42"/>
    <mergeCell ref="V43:W43"/>
    <mergeCell ref="V33:W33"/>
    <mergeCell ref="T32:U32"/>
    <mergeCell ref="V32:W32"/>
    <mergeCell ref="Y13:AB13"/>
    <mergeCell ref="Y12:AB12"/>
    <mergeCell ref="F2:S2"/>
    <mergeCell ref="F16:S16"/>
    <mergeCell ref="T29:U29"/>
    <mergeCell ref="V29:W29"/>
    <mergeCell ref="V17:W17"/>
    <mergeCell ref="V18:W18"/>
    <mergeCell ref="V19:W19"/>
    <mergeCell ref="V20:W20"/>
    <mergeCell ref="V21:W21"/>
    <mergeCell ref="V22:W22"/>
    <mergeCell ref="V23:W23"/>
    <mergeCell ref="V24:W24"/>
    <mergeCell ref="T20:U20"/>
    <mergeCell ref="T21:U21"/>
    <mergeCell ref="T25:U25"/>
    <mergeCell ref="T26:U26"/>
    <mergeCell ref="V25:W25"/>
    <mergeCell ref="V26:W26"/>
    <mergeCell ref="T22:U22"/>
    <mergeCell ref="T23:U23"/>
    <mergeCell ref="T24:U24"/>
    <mergeCell ref="V13:W13"/>
    <mergeCell ref="V14:W14"/>
    <mergeCell ref="T17:U17"/>
    <mergeCell ref="T18:U18"/>
    <mergeCell ref="T19:U19"/>
    <mergeCell ref="T13:U13"/>
    <mergeCell ref="T14:U14"/>
    <mergeCell ref="V8:W8"/>
    <mergeCell ref="V9:W9"/>
    <mergeCell ref="V10:W10"/>
    <mergeCell ref="V11:W11"/>
    <mergeCell ref="V12:W12"/>
    <mergeCell ref="V3:W3"/>
    <mergeCell ref="V4:W4"/>
    <mergeCell ref="V5:W5"/>
    <mergeCell ref="V6:W6"/>
    <mergeCell ref="V7:W7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F28:S28"/>
    <mergeCell ref="F31:S31"/>
    <mergeCell ref="T35:U35"/>
    <mergeCell ref="T34:U34"/>
    <mergeCell ref="T33:U33"/>
    <mergeCell ref="T36:U36"/>
    <mergeCell ref="T38:U38"/>
    <mergeCell ref="V38:W38"/>
    <mergeCell ref="T39:U39"/>
    <mergeCell ref="T40:U40"/>
    <mergeCell ref="V40:W40"/>
    <mergeCell ref="T37:U37"/>
    <mergeCell ref="D2:E2"/>
    <mergeCell ref="D5:E5"/>
    <mergeCell ref="D8:E8"/>
    <mergeCell ref="D4:E4"/>
    <mergeCell ref="D3:E3"/>
    <mergeCell ref="D7:E7"/>
    <mergeCell ref="D6:E6"/>
    <mergeCell ref="D14:E14"/>
    <mergeCell ref="D9:E9"/>
    <mergeCell ref="D10:E10"/>
    <mergeCell ref="D12:E12"/>
    <mergeCell ref="D11:E11"/>
    <mergeCell ref="D13:E13"/>
  </mergeCells>
  <hyperlinks>
    <hyperlink ref="F4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29" r:id="rId12"/>
    <hyperlink ref="F33" r:id="rId13"/>
    <hyperlink ref="F19" r:id="rId14"/>
    <hyperlink ref="F20" r:id="rId15"/>
    <hyperlink ref="F21" r:id="rId16"/>
    <hyperlink ref="F22" r:id="rId17"/>
    <hyperlink ref="F23" r:id="rId18"/>
    <hyperlink ref="F24" r:id="rId19"/>
    <hyperlink ref="F25" r:id="rId20"/>
    <hyperlink ref="F26" r:id="rId21"/>
    <hyperlink ref="F3" r:id="rId22"/>
    <hyperlink ref="F17" r:id="rId23"/>
    <hyperlink ref="F18" r:id="rId24"/>
    <hyperlink ref="F35" r:id="rId25"/>
    <hyperlink ref="F34" r:id="rId26"/>
    <hyperlink ref="F36" r:id="rId27"/>
    <hyperlink ref="F38" r:id="rId28"/>
    <hyperlink ref="F39" r:id="rId29"/>
    <hyperlink ref="F40" r:id="rId30"/>
    <hyperlink ref="F37" r:id="rId31"/>
    <hyperlink ref="F41" r:id="rId32"/>
    <hyperlink ref="F42" r:id="rId33"/>
    <hyperlink ref="F43" r:id="rId34"/>
    <hyperlink ref="F32" r:id="rId35"/>
    <hyperlink ref="F44" r:id="rId36"/>
  </hyperlinks>
  <pageMargins left="0.7" right="0.7" top="0.75" bottom="0.75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mk8054@student.uni-lj.si</cp:lastModifiedBy>
  <dcterms:created xsi:type="dcterms:W3CDTF">2021-12-05T19:58:17Z</dcterms:created>
  <dcterms:modified xsi:type="dcterms:W3CDTF">2023-01-19T11:48:30Z</dcterms:modified>
</cp:coreProperties>
</file>